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 showPivotChartFilter="1" checkCompatibility="1"/>
  <bookViews>
    <workbookView xWindow="3720" yWindow="4680" windowWidth="24240" windowHeight="13740" tabRatio="805"/>
  </bookViews>
  <sheets>
    <sheet name="Export factura" sheetId="1" r:id="rId1"/>
    <sheet name="." sheetId="9" r:id="rId2"/>
    <sheet name=".." sheetId="12" r:id="rId3"/>
  </sheets>
  <definedNames>
    <definedName name="_xlnm.Print_Area" localSheetId="0">'Export factura'!$B$1:$J$33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1" l="1"/>
  <c r="C21" i="1"/>
  <c r="C22" i="1"/>
  <c r="C23" i="1"/>
  <c r="C24" i="1"/>
  <c r="I24" i="1" s="1"/>
  <c r="C25" i="1"/>
  <c r="G25" i="1" s="1"/>
  <c r="C26" i="1"/>
  <c r="H26" i="1" s="1"/>
  <c r="C27" i="1"/>
  <c r="I27" i="1" s="1"/>
  <c r="C18" i="1"/>
  <c r="G27" i="1"/>
  <c r="G3" i="1"/>
  <c r="C32" i="1"/>
  <c r="D27" i="1" l="1"/>
  <c r="F27" i="1"/>
  <c r="D24" i="1"/>
  <c r="G24" i="1"/>
  <c r="F25" i="1"/>
  <c r="F23" i="1"/>
  <c r="H27" i="1"/>
  <c r="D25" i="1"/>
  <c r="F26" i="1"/>
  <c r="F22" i="1"/>
  <c r="F21" i="1"/>
  <c r="H25" i="1"/>
  <c r="H24" i="1"/>
  <c r="I26" i="1"/>
  <c r="I25" i="1"/>
  <c r="G26" i="1"/>
  <c r="F24" i="1"/>
  <c r="D26" i="1"/>
</calcChain>
</file>

<file path=xl/sharedStrings.xml><?xml version="1.0" encoding="utf-8"?>
<sst xmlns="http://schemas.openxmlformats.org/spreadsheetml/2006/main" count="33" uniqueCount="32">
  <si>
    <t>Nr. Factura</t>
  </si>
  <si>
    <t>FURNIZOR</t>
  </si>
  <si>
    <t>FACTURA</t>
  </si>
  <si>
    <t>Nr. crt.</t>
  </si>
  <si>
    <t>Denumirea poduselor sau a serviciilor</t>
  </si>
  <si>
    <t>U.M.</t>
  </si>
  <si>
    <t>Cantitatea</t>
  </si>
  <si>
    <t>Pretul unitar</t>
  </si>
  <si>
    <t>Valoarea</t>
  </si>
  <si>
    <t>5(3x4)</t>
  </si>
  <si>
    <t>Seria</t>
  </si>
  <si>
    <t>Semnatura de primire</t>
  </si>
  <si>
    <t>CLIENT</t>
  </si>
  <si>
    <t xml:space="preserve">Termen de plata: </t>
  </si>
  <si>
    <t xml:space="preserve">Semnatura, stampila furnizorului
</t>
  </si>
  <si>
    <r>
      <rPr>
        <b/>
        <sz val="10"/>
        <color rgb="FF000000"/>
        <rFont val="Calibri"/>
        <family val="2"/>
        <scheme val="minor"/>
      </rPr>
      <t>Intocmit de</t>
    </r>
    <r>
      <rPr>
        <sz val="10"/>
        <color rgb="FF000000"/>
        <rFont val="Calibri"/>
        <family val="2"/>
        <scheme val="minor"/>
      </rPr>
      <t xml:space="preserve">: 
</t>
    </r>
    <r>
      <rPr>
        <b/>
        <sz val="10"/>
        <color rgb="FF000000"/>
        <rFont val="Calibri"/>
        <family val="2"/>
        <scheme val="minor"/>
      </rPr>
      <t>CNP</t>
    </r>
    <r>
      <rPr>
        <sz val="10"/>
        <color rgb="FF000000"/>
        <rFont val="Calibri"/>
        <family val="2"/>
        <scheme val="minor"/>
      </rPr>
      <t xml:space="preserve">: 
</t>
    </r>
    <r>
      <rPr>
        <b/>
        <sz val="10"/>
        <color rgb="FF000000"/>
        <rFont val="Calibri"/>
        <family val="2"/>
        <scheme val="minor"/>
      </rPr>
      <t>BI/CI</t>
    </r>
    <r>
      <rPr>
        <sz val="10"/>
        <color rgb="FF000000"/>
        <rFont val="Calibri"/>
        <family val="2"/>
        <scheme val="minor"/>
      </rPr>
      <t xml:space="preserve">: </t>
    </r>
  </si>
  <si>
    <r>
      <rPr>
        <b/>
        <sz val="10"/>
        <color rgb="FF000000"/>
        <rFont val="Calibri"/>
        <family val="2"/>
        <scheme val="minor"/>
      </rPr>
      <t>Numele delegatului</t>
    </r>
    <r>
      <rPr>
        <sz val="10"/>
        <color rgb="FF000000"/>
        <rFont val="Calibri"/>
        <family val="2"/>
        <scheme val="minor"/>
      </rPr>
      <t xml:space="preserve">: 
</t>
    </r>
    <r>
      <rPr>
        <b/>
        <sz val="10"/>
        <color rgb="FF000000"/>
        <rFont val="Calibri"/>
        <family val="2"/>
        <scheme val="minor"/>
      </rPr>
      <t>Mijloc de transport</t>
    </r>
    <r>
      <rPr>
        <sz val="10"/>
        <color rgb="FF000000"/>
        <rFont val="Calibri"/>
        <family val="2"/>
        <scheme val="minor"/>
      </rPr>
      <t xml:space="preserve">: 
</t>
    </r>
  </si>
  <si>
    <t>Viral Clip SRL</t>
  </si>
  <si>
    <t>Str Matei Millo, nr86B, sc1, ap12, Vlountari</t>
  </si>
  <si>
    <t>Banca: Raiffeisen Bank</t>
  </si>
  <si>
    <t>VRC</t>
  </si>
  <si>
    <t>Reg. Com.: J23/1922/28.04.2017</t>
  </si>
  <si>
    <t>LEI</t>
  </si>
  <si>
    <t>TOTAL PLATA (LEI)</t>
  </si>
  <si>
    <t xml:space="preserve">IBAN: RO04RZBR0000060019394695                                                                                                                   </t>
  </si>
  <si>
    <t>DATA SCADENTA: 10.09.2021</t>
  </si>
  <si>
    <t>Adresa: Str Amurgului 162/18, Balotesti, Jud Ilfov</t>
  </si>
  <si>
    <t>EDITARE VIDEO CLIP KLINKER ROMANIA</t>
  </si>
  <si>
    <t>GREEN SPOT ADVERTISING SRL</t>
  </si>
  <si>
    <t>CIF: 43140458</t>
  </si>
  <si>
    <t>Reg Com:  J23/4584/2020</t>
  </si>
  <si>
    <t>DATA: 06.09.2021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</si>
</sst>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yyyy/mm/dd;@"/>
  </numFmts>
  <fonts count="6" x14ac:knownFonts="1">
    <font>
      <sz val="10"/>
      <color rgb="FF000000"/>
      <name val="Arial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7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9" xfId="0" applyFont="1" applyBorder="1" applyAlignment="1">
      <alignment vertical="top" wrapText="1"/>
    </xf>
    <xf numFmtId="0" fontId="1" fillId="0" borderId="0" xfId="0" applyFont="1" applyBorder="1" applyAlignment="1">
      <alignment horizontal="right" vertical="top" wrapText="1"/>
    </xf>
    <xf numFmtId="0" fontId="2" fillId="8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top" wrapText="1"/>
    </xf>
    <xf numFmtId="0" fontId="1" fillId="0" borderId="9" xfId="0" applyFont="1" applyBorder="1" applyAlignment="1">
      <alignment vertical="top" wrapText="1"/>
    </xf>
    <xf numFmtId="0" fontId="2" fillId="3" borderId="4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wrapText="1"/>
    </xf>
    <xf numFmtId="0" fontId="2" fillId="9" borderId="0" xfId="0" applyFont="1" applyFill="1" applyBorder="1" applyAlignment="1">
      <alignment horizontal="right" vertical="center" wrapText="1"/>
    </xf>
    <xf numFmtId="0" fontId="1" fillId="9" borderId="0" xfId="0" applyFont="1" applyFill="1" applyBorder="1" applyAlignment="1">
      <alignment vertical="center" wrapText="1"/>
    </xf>
    <xf numFmtId="0" fontId="2" fillId="9" borderId="8" xfId="0" applyFont="1" applyFill="1" applyBorder="1" applyAlignment="1">
      <alignment horizontal="right" vertical="center" wrapText="1"/>
    </xf>
    <xf numFmtId="0" fontId="1" fillId="9" borderId="8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10" borderId="0" xfId="0" applyFont="1" applyFill="1" applyAlignment="1">
      <alignment wrapText="1"/>
    </xf>
    <xf numFmtId="0" fontId="1" fillId="10" borderId="0" xfId="0" applyFont="1" applyFill="1" applyBorder="1" applyAlignment="1">
      <alignment wrapText="1"/>
    </xf>
    <xf numFmtId="49" fontId="1" fillId="9" borderId="4" xfId="0" applyNumberFormat="1" applyFont="1" applyFill="1" applyBorder="1" applyAlignment="1">
      <alignment vertical="center" wrapText="1"/>
    </xf>
    <xf numFmtId="0" fontId="1" fillId="9" borderId="4" xfId="0" applyFont="1" applyFill="1" applyBorder="1" applyAlignment="1">
      <alignment wrapText="1"/>
    </xf>
    <xf numFmtId="0" fontId="1" fillId="1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164" fontId="1" fillId="9" borderId="4" xfId="0" applyNumberFormat="1" applyFont="1" applyFill="1" applyBorder="1" applyAlignment="1">
      <alignment vertical="top" wrapText="1"/>
    </xf>
    <xf numFmtId="0" fontId="2" fillId="3" borderId="4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3" fontId="1" fillId="9" borderId="0" xfId="0" applyNumberFormat="1" applyFont="1" applyFill="1" applyBorder="1" applyAlignment="1">
      <alignment vertic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9" borderId="12" xfId="0" applyFont="1" applyFill="1" applyBorder="1" applyAlignment="1">
      <alignment horizontal="left" vertical="top" wrapText="1"/>
    </xf>
    <xf numFmtId="0" fontId="1" fillId="9" borderId="7" xfId="0" applyFont="1" applyFill="1" applyBorder="1" applyAlignment="1">
      <alignment horizontal="left" vertical="top" wrapText="1"/>
    </xf>
    <xf numFmtId="0" fontId="1" fillId="9" borderId="13" xfId="0" applyFont="1" applyFill="1" applyBorder="1" applyAlignment="1">
      <alignment horizontal="left" vertical="top" wrapText="1"/>
    </xf>
    <xf numFmtId="0" fontId="1" fillId="9" borderId="5" xfId="0" applyFont="1" applyFill="1" applyBorder="1" applyAlignment="1">
      <alignment horizontal="left" vertical="top" wrapText="1"/>
    </xf>
    <xf numFmtId="0" fontId="1" fillId="9" borderId="8" xfId="0" applyFont="1" applyFill="1" applyBorder="1" applyAlignment="1">
      <alignment horizontal="left" vertical="top" wrapText="1"/>
    </xf>
    <xf numFmtId="0" fontId="1" fillId="9" borderId="6" xfId="0" applyFont="1" applyFill="1" applyBorder="1" applyAlignment="1">
      <alignment horizontal="left" vertical="top" wrapText="1"/>
    </xf>
    <xf numFmtId="1" fontId="1" fillId="4" borderId="2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0" fontId="4" fillId="9" borderId="8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1" fillId="9" borderId="7" xfId="0" applyNumberFormat="1" applyFont="1" applyFill="1" applyBorder="1" applyAlignment="1">
      <alignment horizontal="right" vertical="center" wrapText="1"/>
    </xf>
    <xf numFmtId="0" fontId="1" fillId="9" borderId="8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right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2" fillId="3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9" borderId="2" xfId="0" applyFont="1" applyFill="1" applyBorder="1" applyAlignment="1">
      <alignment horizontal="right" vertical="top" wrapText="1"/>
    </xf>
    <xf numFmtId="0" fontId="2" fillId="9" borderId="3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topLeftCell="A28" zoomScale="106" zoomScaleNormal="106" zoomScalePageLayoutView="89" workbookViewId="0">
      <selection activeCell="L29" sqref="L29"/>
    </sheetView>
  </sheetViews>
  <sheetFormatPr defaultColWidth="17.140625" defaultRowHeight="12.75" customHeight="1" x14ac:dyDescent="0.2"/>
  <cols>
    <col min="1" max="1" width="5.7109375" style="24" customWidth="1"/>
    <col min="2" max="2" width="2.7109375" style="1" customWidth="1"/>
    <col min="3" max="3" width="11.42578125" style="1" customWidth="1"/>
    <col min="4" max="4" width="30.140625" style="1" customWidth="1"/>
    <col min="5" max="5" width="4.42578125" style="1" bestFit="1" customWidth="1"/>
    <col min="6" max="6" width="9.140625" style="1" bestFit="1" customWidth="1"/>
    <col min="7" max="9" width="13.7109375" style="1" customWidth="1"/>
    <col min="10" max="10" width="26.42578125" style="1" customWidth="1"/>
    <col min="11" max="11" width="22.42578125" style="24" customWidth="1"/>
    <col min="12" max="13" width="10.85546875" style="24" customWidth="1"/>
    <col min="14" max="20" width="17.140625" style="24"/>
    <col min="21" max="16384" width="17.140625" style="1"/>
  </cols>
  <sheetData>
    <row r="1" spans="1:20" x14ac:dyDescent="0.2">
      <c r="C1" s="2"/>
      <c r="D1" s="3"/>
      <c r="E1" s="3"/>
      <c r="F1" s="3"/>
      <c r="G1" s="3"/>
      <c r="H1" s="3"/>
      <c r="I1" s="3"/>
    </row>
    <row r="2" spans="1:20" ht="31.5" x14ac:dyDescent="0.2">
      <c r="C2" s="22"/>
      <c r="D2" s="22"/>
      <c r="E2" s="22"/>
      <c r="F2" s="21"/>
      <c r="G2" s="22"/>
      <c r="H2" s="49" t="s">
        <v>2</v>
      </c>
      <c r="I2" s="49"/>
    </row>
    <row r="3" spans="1:20" x14ac:dyDescent="0.2">
      <c r="C3" s="20"/>
      <c r="D3" s="33" t="s">
        <v>31</v>
      </c>
      <c r="E3" s="20"/>
      <c r="F3" s="19"/>
      <c r="G3" s="53" t="str">
        <f>CONCATENATE("Seria ",M4," Numarul ",M3)</f>
        <v xml:space="preserve">Seria VRC Numarul </v>
      </c>
      <c r="H3" s="53"/>
      <c r="I3" s="53"/>
      <c r="L3" s="12" t="s">
        <v>0</v>
      </c>
      <c r="M3" s="26"/>
    </row>
    <row r="4" spans="1:20" x14ac:dyDescent="0.2">
      <c r="C4" s="22"/>
      <c r="D4" s="33" t="s">
        <v>25</v>
      </c>
      <c r="E4" s="22"/>
      <c r="F4" s="21"/>
      <c r="G4" s="54">
        <v>42</v>
      </c>
      <c r="H4" s="54"/>
      <c r="I4" s="54"/>
      <c r="L4" s="18" t="s">
        <v>10</v>
      </c>
      <c r="M4" s="27" t="s">
        <v>20</v>
      </c>
    </row>
    <row r="5" spans="1:20" s="6" customFormat="1" x14ac:dyDescent="0.2">
      <c r="A5" s="25"/>
      <c r="C5" s="55"/>
      <c r="D5" s="55"/>
      <c r="E5" s="55"/>
      <c r="F5" s="55"/>
      <c r="G5" s="55"/>
      <c r="H5" s="55"/>
      <c r="I5" s="5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ht="12.75" customHeight="1" x14ac:dyDescent="0.2">
      <c r="C6" s="50" t="s">
        <v>1</v>
      </c>
      <c r="D6" s="51"/>
      <c r="E6" s="52"/>
      <c r="F6" s="23"/>
      <c r="G6" s="56" t="s">
        <v>12</v>
      </c>
      <c r="H6" s="57"/>
      <c r="I6" s="58"/>
    </row>
    <row r="7" spans="1:20" ht="12.75" customHeight="1" x14ac:dyDescent="0.2">
      <c r="C7" s="46" t="s">
        <v>17</v>
      </c>
      <c r="D7" s="46"/>
      <c r="E7" s="46"/>
      <c r="F7" s="23"/>
      <c r="G7" s="55" t="s">
        <v>28</v>
      </c>
      <c r="H7" s="55"/>
      <c r="I7" s="55"/>
    </row>
    <row r="8" spans="1:20" ht="12.75" customHeight="1" x14ac:dyDescent="0.2">
      <c r="C8" s="46" t="s">
        <v>21</v>
      </c>
      <c r="D8" s="46"/>
      <c r="E8" s="46"/>
      <c r="F8" s="23"/>
      <c r="G8" s="46" t="s">
        <v>26</v>
      </c>
      <c r="H8" s="46"/>
      <c r="I8" s="46"/>
    </row>
    <row r="9" spans="1:20" ht="12.75" customHeight="1" x14ac:dyDescent="0.2">
      <c r="C9" s="46">
        <v>37478323</v>
      </c>
      <c r="D9" s="46"/>
      <c r="E9" s="46"/>
      <c r="F9" s="23"/>
      <c r="G9" s="46" t="s">
        <v>29</v>
      </c>
      <c r="H9" s="46"/>
      <c r="I9" s="46"/>
    </row>
    <row r="10" spans="1:20" ht="12.75" customHeight="1" x14ac:dyDescent="0.2">
      <c r="C10" s="61" t="s">
        <v>18</v>
      </c>
      <c r="D10" s="61"/>
      <c r="E10" s="61"/>
      <c r="F10" s="23"/>
      <c r="G10" s="62" t="s">
        <v>30</v>
      </c>
      <c r="H10" s="62"/>
      <c r="I10" s="62"/>
    </row>
    <row r="11" spans="1:20" ht="12.75" customHeight="1" x14ac:dyDescent="0.2">
      <c r="C11" s="61"/>
      <c r="D11" s="61"/>
      <c r="E11" s="61"/>
      <c r="F11" s="23"/>
      <c r="G11" s="62"/>
      <c r="H11" s="62"/>
      <c r="I11" s="62"/>
    </row>
    <row r="12" spans="1:20" ht="12.75" customHeight="1" x14ac:dyDescent="0.2">
      <c r="C12" s="46" t="s">
        <v>24</v>
      </c>
      <c r="D12" s="46"/>
      <c r="E12" s="46"/>
      <c r="F12" s="23"/>
      <c r="G12" s="46"/>
      <c r="H12" s="46"/>
      <c r="I12" s="46"/>
    </row>
    <row r="13" spans="1:20" ht="12.75" customHeight="1" x14ac:dyDescent="0.2">
      <c r="C13" s="46" t="s">
        <v>19</v>
      </c>
      <c r="D13" s="46"/>
      <c r="E13" s="46"/>
      <c r="F13" s="23"/>
      <c r="G13" s="55"/>
      <c r="H13" s="55"/>
      <c r="I13" s="55"/>
    </row>
    <row r="14" spans="1:20" s="6" customFormat="1" x14ac:dyDescent="0.2">
      <c r="A14" s="25"/>
      <c r="C14" s="65"/>
      <c r="D14" s="65"/>
      <c r="E14" s="65"/>
      <c r="F14" s="65"/>
      <c r="G14" s="65"/>
      <c r="H14" s="65"/>
      <c r="I14" s="65"/>
      <c r="K14" s="25"/>
      <c r="L14" s="24"/>
      <c r="M14" s="25"/>
      <c r="N14" s="25"/>
      <c r="O14" s="25"/>
      <c r="P14" s="25"/>
      <c r="Q14" s="25"/>
      <c r="R14" s="25"/>
      <c r="S14" s="25"/>
      <c r="T14" s="25"/>
    </row>
    <row r="15" spans="1:20" ht="12.75" customHeight="1" x14ac:dyDescent="0.2">
      <c r="C15" s="63" t="s">
        <v>3</v>
      </c>
      <c r="D15" s="47" t="s">
        <v>4</v>
      </c>
      <c r="E15" s="47"/>
      <c r="F15" s="64" t="s">
        <v>5</v>
      </c>
      <c r="G15" s="63" t="s">
        <v>6</v>
      </c>
      <c r="H15" s="31" t="s">
        <v>7</v>
      </c>
      <c r="I15" s="16" t="s">
        <v>8</v>
      </c>
    </row>
    <row r="16" spans="1:20" x14ac:dyDescent="0.2">
      <c r="C16" s="63"/>
      <c r="D16" s="47"/>
      <c r="E16" s="47"/>
      <c r="F16" s="64"/>
      <c r="G16" s="63"/>
      <c r="H16" s="16" t="s">
        <v>22</v>
      </c>
      <c r="I16" s="16" t="s">
        <v>22</v>
      </c>
    </row>
    <row r="17" spans="1:20" x14ac:dyDescent="0.2">
      <c r="C17" s="8">
        <v>0</v>
      </c>
      <c r="D17" s="48">
        <v>1</v>
      </c>
      <c r="E17" s="48"/>
      <c r="F17" s="9">
        <v>2</v>
      </c>
      <c r="G17" s="5">
        <v>3</v>
      </c>
      <c r="H17" s="9">
        <v>4</v>
      </c>
      <c r="I17" s="13" t="s">
        <v>9</v>
      </c>
    </row>
    <row r="18" spans="1:20" ht="25.5" customHeight="1" x14ac:dyDescent="0.2">
      <c r="C18" s="10" t="str">
        <f>IFERROR(IF(VLOOKUP(CONCATENATE(M3,"-","1"),#REF!,1,0)&lt;&gt;0,1)," ")</f>
        <v xml:space="preserve"> </v>
      </c>
      <c r="D18" s="34" t="s">
        <v>27</v>
      </c>
      <c r="E18" s="35"/>
      <c r="F18" s="11"/>
      <c r="G18" s="14">
        <v>3</v>
      </c>
      <c r="H18" s="4">
        <v>400</v>
      </c>
      <c r="I18" s="7">
        <v>1200</v>
      </c>
    </row>
    <row r="19" spans="1:20" ht="25.5" customHeight="1" x14ac:dyDescent="0.2">
      <c r="C19" s="10"/>
      <c r="D19" s="34"/>
      <c r="E19" s="35"/>
      <c r="F19" s="11"/>
      <c r="G19" s="14"/>
      <c r="H19" s="32"/>
      <c r="I19" s="7"/>
    </row>
    <row r="20" spans="1:20" ht="25.5" customHeight="1" x14ac:dyDescent="0.2">
      <c r="C20" s="10" t="str">
        <f>IFERROR(IF(VLOOKUP(CONCATENATE(M3,"-","3"),#REF!,1,0)&lt;&gt;0,3," ")," ")</f>
        <v xml:space="preserve"> </v>
      </c>
      <c r="D20" s="34"/>
      <c r="E20" s="35"/>
      <c r="F20" s="11"/>
      <c r="G20" s="14"/>
      <c r="H20" s="32"/>
      <c r="I20" s="7"/>
    </row>
    <row r="21" spans="1:20" ht="25.5" customHeight="1" x14ac:dyDescent="0.2">
      <c r="C21" s="10" t="str">
        <f>IFERROR(IF(VLOOKUP(CONCATENATE(M3,"-","4"),#REF!,1,0)&lt;&gt;0,4," ")," ")</f>
        <v xml:space="preserve"> </v>
      </c>
      <c r="D21" s="34"/>
      <c r="E21" s="35"/>
      <c r="F21" s="11" t="str">
        <f>IFERROR(VLOOKUP(CONCATENATE($M$3,"-",$C21),#REF!,5,0)," ")</f>
        <v xml:space="preserve"> </v>
      </c>
      <c r="G21" s="14"/>
      <c r="H21" s="32"/>
      <c r="I21" s="7"/>
    </row>
    <row r="22" spans="1:20" ht="25.5" customHeight="1" x14ac:dyDescent="0.2">
      <c r="C22" s="10" t="str">
        <f>IFERROR(IF(VLOOKUP(CONCATENATE(M3,"-","5"),#REF!,1,0)&lt;&gt;0,5," ")," ")</f>
        <v xml:space="preserve"> </v>
      </c>
      <c r="D22" s="34"/>
      <c r="E22" s="35"/>
      <c r="F22" s="11" t="str">
        <f>IFERROR(VLOOKUP(CONCATENATE($M$3,"-",$C22),#REF!,5,0)," ")</f>
        <v xml:space="preserve"> </v>
      </c>
      <c r="G22" s="14"/>
      <c r="H22" s="32"/>
      <c r="I22" s="7"/>
    </row>
    <row r="23" spans="1:20" ht="25.5" customHeight="1" x14ac:dyDescent="0.2">
      <c r="C23" s="10" t="str">
        <f>IFERROR(IF(VLOOKUP(CONCATENATE(M3,"-","6"),#REF!,1,0)&lt;&gt;0,6," ")," ")</f>
        <v xml:space="preserve"> </v>
      </c>
      <c r="D23" s="34"/>
      <c r="E23" s="35"/>
      <c r="F23" s="11" t="str">
        <f>IFERROR(VLOOKUP(CONCATENATE($M$3,"-",$C23),#REF!,5,0)," ")</f>
        <v xml:space="preserve"> </v>
      </c>
      <c r="G23" s="14"/>
      <c r="H23" s="32"/>
      <c r="I23" s="7"/>
    </row>
    <row r="24" spans="1:20" ht="25.5" customHeight="1" x14ac:dyDescent="0.2">
      <c r="C24" s="10" t="str">
        <f>IFERROR(IF(VLOOKUP(CONCATENATE(M3,"-","7"),#REF!,1,0)&lt;&gt;0,7," ")," ")</f>
        <v xml:space="preserve"> </v>
      </c>
      <c r="D24" s="34" t="str">
        <f>IFERROR(VLOOKUP(CONCATENATE($M$3,"-",$C24),#REF!,3,0)," ")</f>
        <v xml:space="preserve"> </v>
      </c>
      <c r="E24" s="35"/>
      <c r="F24" s="11" t="str">
        <f>IFERROR(VLOOKUP(CONCATENATE($M$3,"-",$C24),#REF!,5,0)," ")</f>
        <v xml:space="preserve"> </v>
      </c>
      <c r="G24" s="14" t="str">
        <f>IFERROR(VLOOKUP(CONCATENATE($M$3,"-",$C24),#REF!,6,0)," ")</f>
        <v xml:space="preserve"> </v>
      </c>
      <c r="H24" s="32" t="str">
        <f>IFERROR(VLOOKUP(CONCATENATE($M$3,"-",$C24),#REF!,7,0)," ")</f>
        <v xml:space="preserve"> </v>
      </c>
      <c r="I24" s="7" t="str">
        <f>IFERROR(VLOOKUP(CONCATENATE($M$3,"-",$C24),#REF!,8,0)," ")</f>
        <v xml:space="preserve"> </v>
      </c>
    </row>
    <row r="25" spans="1:20" ht="25.5" customHeight="1" x14ac:dyDescent="0.2">
      <c r="C25" s="10" t="str">
        <f>IFERROR(IF(VLOOKUP(CONCATENATE(M3,"-","8"),#REF!,1,0)&lt;&gt;0,8," ")," ")</f>
        <v xml:space="preserve"> </v>
      </c>
      <c r="D25" s="34" t="str">
        <f>IFERROR(VLOOKUP(CONCATENATE($M$3,"-",$C25),#REF!,3,0)," ")</f>
        <v xml:space="preserve"> </v>
      </c>
      <c r="E25" s="35"/>
      <c r="F25" s="11" t="str">
        <f>IFERROR(VLOOKUP(CONCATENATE($M$3,"-",$C25),#REF!,5,0)," ")</f>
        <v xml:space="preserve"> </v>
      </c>
      <c r="G25" s="14" t="str">
        <f>IFERROR(VLOOKUP(CONCATENATE($M$3,"-",$C25),#REF!,6,0)," ")</f>
        <v xml:space="preserve"> </v>
      </c>
      <c r="H25" s="32" t="str">
        <f>IFERROR(VLOOKUP(CONCATENATE($M$3,"-",$C25),#REF!,7,0)," ")</f>
        <v xml:space="preserve"> </v>
      </c>
      <c r="I25" s="7" t="str">
        <f>IFERROR(VLOOKUP(CONCATENATE($M$3,"-",$C25),#REF!,8,0)," ")</f>
        <v xml:space="preserve"> </v>
      </c>
    </row>
    <row r="26" spans="1:20" ht="25.5" customHeight="1" x14ac:dyDescent="0.2">
      <c r="C26" s="10" t="str">
        <f>IFERROR(IF(VLOOKUP(CONCATENATE(M3,"-","9"),#REF!,1,0)&lt;&gt;0,9," ")," ")</f>
        <v xml:space="preserve"> </v>
      </c>
      <c r="D26" s="34" t="str">
        <f>IFERROR(VLOOKUP(CONCATENATE($M$3,"-",$C26),#REF!,3,0)," ")</f>
        <v xml:space="preserve"> </v>
      </c>
      <c r="E26" s="35"/>
      <c r="F26" s="11" t="str">
        <f>IFERROR(VLOOKUP(CONCATENATE($M$3,"-",$C26),#REF!,5,0)," ")</f>
        <v xml:space="preserve"> </v>
      </c>
      <c r="G26" s="14" t="str">
        <f>IFERROR(VLOOKUP(CONCATENATE($M$3,"-",$C26),#REF!,6,0)," ")</f>
        <v xml:space="preserve"> </v>
      </c>
      <c r="H26" s="32" t="str">
        <f>IFERROR(VLOOKUP(CONCATENATE($M$3,"-",$C26),#REF!,7,0)," ")</f>
        <v xml:space="preserve"> </v>
      </c>
      <c r="I26" s="7" t="str">
        <f>IFERROR(VLOOKUP(CONCATENATE($M$3,"-",$C26),#REF!,8,0)," ")</f>
        <v xml:space="preserve"> </v>
      </c>
    </row>
    <row r="27" spans="1:20" ht="25.5" customHeight="1" x14ac:dyDescent="0.2">
      <c r="C27" s="15" t="str">
        <f>IFERROR(IF(VLOOKUP(CONCATENATE(M3,"-","10"),#REF!,1,0)&lt;&gt;0,10," ")," ")</f>
        <v xml:space="preserve"> </v>
      </c>
      <c r="D27" s="36" t="str">
        <f>IFERROR(VLOOKUP(CONCATENATE($M$3,"-",$C27),#REF!,3,0)," ")</f>
        <v xml:space="preserve"> </v>
      </c>
      <c r="E27" s="37"/>
      <c r="F27" s="11" t="str">
        <f>IFERROR(VLOOKUP(CONCATENATE($M$3,"-",$C27),#REF!,5,0)," ")</f>
        <v xml:space="preserve"> </v>
      </c>
      <c r="G27" s="14" t="str">
        <f>IFERROR(VLOOKUP(CONCATENATE($M$3,"-",$C27),#REF!,6,0)," ")</f>
        <v xml:space="preserve"> </v>
      </c>
      <c r="H27" s="32" t="str">
        <f>IFERROR(VLOOKUP(CONCATENATE($M$3,"-",$C27),#REF!,7,0)," ")</f>
        <v xml:space="preserve"> </v>
      </c>
      <c r="I27" s="7" t="str">
        <f>IFERROR(VLOOKUP(CONCATENATE($M$3,"-",$C27),#REF!,8,0)," ")</f>
        <v xml:space="preserve"> </v>
      </c>
    </row>
    <row r="28" spans="1:20" ht="12.75" customHeight="1" x14ac:dyDescent="0.2">
      <c r="C28" s="72" t="s">
        <v>13</v>
      </c>
      <c r="D28" s="73"/>
      <c r="E28" s="73"/>
      <c r="F28" s="73"/>
      <c r="G28" s="73"/>
      <c r="H28" s="73"/>
      <c r="I28" s="30"/>
    </row>
    <row r="29" spans="1:20" s="29" customFormat="1" ht="39.950000000000003" customHeight="1" x14ac:dyDescent="0.2">
      <c r="A29" s="28"/>
      <c r="C29" s="66" t="s">
        <v>15</v>
      </c>
      <c r="D29" s="67"/>
      <c r="E29" s="67"/>
      <c r="F29" s="68"/>
      <c r="G29" s="17" t="s">
        <v>23</v>
      </c>
      <c r="H29" s="44">
        <v>1200</v>
      </c>
      <c r="I29" s="45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0" s="29" customFormat="1" ht="39.950000000000003" customHeight="1" x14ac:dyDescent="0.2">
      <c r="A30" s="28"/>
      <c r="C30" s="66" t="s">
        <v>16</v>
      </c>
      <c r="D30" s="67"/>
      <c r="E30" s="67"/>
      <c r="F30" s="68"/>
      <c r="G30" s="38" t="s">
        <v>11</v>
      </c>
      <c r="H30" s="39"/>
      <c r="I30" s="40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57" customHeight="1" x14ac:dyDescent="0.2">
      <c r="C31" s="69" t="s">
        <v>14</v>
      </c>
      <c r="D31" s="70"/>
      <c r="E31" s="70"/>
      <c r="F31" s="71"/>
      <c r="G31" s="41"/>
      <c r="H31" s="42"/>
      <c r="I31" s="43"/>
    </row>
    <row r="32" spans="1:20" ht="12.75" customHeight="1" x14ac:dyDescent="0.2">
      <c r="C32" s="59" t="str">
        <f>C7</f>
        <v>Viral Clip SRL</v>
      </c>
      <c r="D32" s="59"/>
      <c r="E32" s="59"/>
      <c r="F32" s="59"/>
      <c r="G32" s="60"/>
      <c r="H32" s="60"/>
      <c r="I32" s="60"/>
    </row>
    <row r="34" spans="2:10" ht="12.75" customHeight="1" x14ac:dyDescent="0.2">
      <c r="B34" s="24"/>
      <c r="C34" s="24"/>
      <c r="D34" s="24"/>
      <c r="E34" s="24"/>
      <c r="F34" s="24"/>
      <c r="G34" s="24"/>
      <c r="H34" s="24"/>
      <c r="I34" s="24"/>
      <c r="J34" s="24"/>
    </row>
    <row r="35" spans="2:10" ht="12.75" customHeight="1" x14ac:dyDescent="0.2">
      <c r="B35" s="24"/>
      <c r="C35" s="24"/>
      <c r="D35" s="24"/>
      <c r="E35" s="24"/>
      <c r="F35" s="24"/>
      <c r="G35" s="24"/>
      <c r="H35" s="24"/>
      <c r="I35" s="24"/>
      <c r="J35" s="24"/>
    </row>
    <row r="36" spans="2:10" ht="12.75" customHeight="1" x14ac:dyDescent="0.2">
      <c r="B36" s="24"/>
      <c r="C36" s="24"/>
      <c r="D36" s="24"/>
      <c r="E36" s="24"/>
      <c r="F36" s="24"/>
      <c r="G36" s="24"/>
      <c r="H36" s="24"/>
      <c r="I36" s="24"/>
      <c r="J36" s="24"/>
    </row>
    <row r="37" spans="2:10" ht="12.75" customHeight="1" x14ac:dyDescent="0.2">
      <c r="B37" s="24"/>
      <c r="C37" s="24"/>
      <c r="D37" s="24"/>
      <c r="E37" s="24"/>
      <c r="F37" s="24"/>
      <c r="G37" s="24"/>
      <c r="H37" s="24"/>
      <c r="I37" s="24"/>
      <c r="J37" s="24"/>
    </row>
    <row r="38" spans="2:10" ht="12.75" customHeight="1" x14ac:dyDescent="0.2">
      <c r="B38" s="24"/>
      <c r="C38" s="24"/>
      <c r="D38" s="24"/>
      <c r="E38" s="24"/>
      <c r="F38" s="24"/>
      <c r="G38" s="24"/>
      <c r="H38" s="24"/>
      <c r="I38" s="24"/>
      <c r="J38" s="24"/>
    </row>
    <row r="39" spans="2:10" ht="12.75" customHeight="1" x14ac:dyDescent="0.2">
      <c r="B39" s="24"/>
      <c r="C39" s="24"/>
      <c r="D39" s="24"/>
      <c r="E39" s="24"/>
      <c r="F39" s="24"/>
      <c r="G39" s="24"/>
      <c r="H39" s="24"/>
      <c r="I39" s="24"/>
      <c r="J39" s="24"/>
    </row>
    <row r="40" spans="2:10" ht="12.75" customHeight="1" x14ac:dyDescent="0.2">
      <c r="B40" s="24"/>
      <c r="C40" s="24"/>
      <c r="D40" s="24"/>
      <c r="E40" s="24"/>
      <c r="F40" s="24"/>
      <c r="G40" s="24"/>
      <c r="H40" s="24"/>
      <c r="I40" s="24"/>
      <c r="J40" s="24"/>
    </row>
    <row r="41" spans="2:10" ht="12.75" customHeight="1" x14ac:dyDescent="0.2">
      <c r="B41" s="24"/>
      <c r="C41" s="24"/>
      <c r="D41" s="24"/>
      <c r="E41" s="24"/>
      <c r="F41" s="24"/>
      <c r="G41" s="24"/>
      <c r="H41" s="24"/>
      <c r="I41" s="24"/>
      <c r="J41" s="24"/>
    </row>
    <row r="42" spans="2:10" ht="12.75" customHeight="1" x14ac:dyDescent="0.2">
      <c r="B42" s="24"/>
      <c r="C42" s="24"/>
      <c r="D42" s="24"/>
      <c r="E42" s="24"/>
      <c r="F42" s="24"/>
      <c r="G42" s="24"/>
      <c r="H42" s="24"/>
      <c r="I42" s="24"/>
      <c r="J42" s="24"/>
    </row>
    <row r="43" spans="2:10" ht="12.75" customHeight="1" x14ac:dyDescent="0.2">
      <c r="B43" s="24"/>
      <c r="C43" s="24"/>
      <c r="D43" s="24"/>
      <c r="E43" s="24"/>
      <c r="F43" s="24"/>
      <c r="G43" s="24"/>
      <c r="H43" s="24"/>
      <c r="I43" s="24"/>
      <c r="J43" s="24"/>
    </row>
    <row r="44" spans="2:10" ht="12.75" customHeight="1" x14ac:dyDescent="0.2">
      <c r="B44" s="24"/>
      <c r="C44" s="24"/>
      <c r="D44" s="24"/>
      <c r="E44" s="24"/>
      <c r="F44" s="24"/>
      <c r="G44" s="24"/>
      <c r="H44" s="24"/>
      <c r="I44" s="24"/>
      <c r="J44" s="24"/>
    </row>
    <row r="45" spans="2:10" ht="12.75" customHeight="1" x14ac:dyDescent="0.2">
      <c r="B45" s="24"/>
      <c r="C45" s="24"/>
      <c r="D45" s="24"/>
      <c r="E45" s="24"/>
      <c r="F45" s="24"/>
      <c r="G45" s="24"/>
      <c r="H45" s="24"/>
      <c r="I45" s="24"/>
      <c r="J45" s="24"/>
    </row>
    <row r="46" spans="2:10" ht="12.75" customHeight="1" x14ac:dyDescent="0.2">
      <c r="B46" s="24"/>
      <c r="C46" s="24"/>
      <c r="D46" s="24"/>
      <c r="E46" s="24"/>
      <c r="F46" s="24"/>
      <c r="G46" s="24"/>
      <c r="H46" s="24"/>
      <c r="I46" s="24"/>
      <c r="J46" s="24"/>
    </row>
    <row r="47" spans="2:10" ht="12.75" customHeight="1" x14ac:dyDescent="0.2">
      <c r="B47" s="24"/>
      <c r="C47" s="24"/>
      <c r="D47" s="24"/>
      <c r="E47" s="24"/>
      <c r="F47" s="24"/>
      <c r="G47" s="24"/>
      <c r="H47" s="24"/>
      <c r="I47" s="24"/>
      <c r="J47" s="24"/>
    </row>
    <row r="48" spans="2:10" ht="12.75" customHeight="1" x14ac:dyDescent="0.2">
      <c r="B48" s="24"/>
      <c r="C48" s="24"/>
      <c r="D48" s="24"/>
      <c r="E48" s="24"/>
      <c r="F48" s="24"/>
      <c r="G48" s="24"/>
      <c r="H48" s="24"/>
      <c r="I48" s="24"/>
      <c r="J48" s="24"/>
    </row>
    <row r="49" spans="2:10" ht="12.75" customHeight="1" x14ac:dyDescent="0.2">
      <c r="B49" s="24"/>
      <c r="C49" s="24"/>
      <c r="D49" s="24"/>
      <c r="E49" s="24"/>
      <c r="F49" s="24"/>
      <c r="G49" s="24"/>
      <c r="H49" s="24"/>
      <c r="I49" s="24"/>
      <c r="J49" s="24"/>
    </row>
    <row r="50" spans="2:10" ht="12.75" customHeight="1" x14ac:dyDescent="0.2">
      <c r="B50" s="24"/>
      <c r="C50" s="24"/>
      <c r="D50" s="24"/>
      <c r="E50" s="24"/>
      <c r="F50" s="24"/>
      <c r="G50" s="24"/>
      <c r="H50" s="24"/>
      <c r="I50" s="24"/>
      <c r="J50" s="24"/>
    </row>
    <row r="51" spans="2:10" ht="12.75" customHeight="1" x14ac:dyDescent="0.2">
      <c r="B51" s="24"/>
      <c r="C51" s="24"/>
      <c r="D51" s="24"/>
      <c r="E51" s="24"/>
      <c r="F51" s="24"/>
      <c r="G51" s="24"/>
      <c r="H51" s="24"/>
      <c r="I51" s="24"/>
      <c r="J51" s="24"/>
    </row>
    <row r="52" spans="2:10" ht="12.75" customHeight="1" x14ac:dyDescent="0.2">
      <c r="B52" s="24"/>
      <c r="C52" s="24"/>
      <c r="D52" s="24"/>
      <c r="E52" s="24"/>
      <c r="F52" s="24"/>
      <c r="G52" s="24"/>
      <c r="H52" s="24"/>
      <c r="I52" s="24"/>
      <c r="J52" s="24"/>
    </row>
    <row r="53" spans="2:10" ht="12.75" customHeight="1" x14ac:dyDescent="0.2">
      <c r="B53" s="24"/>
      <c r="C53" s="24"/>
      <c r="D53" s="24"/>
      <c r="E53" s="24"/>
      <c r="F53" s="24"/>
      <c r="G53" s="24"/>
      <c r="H53" s="24"/>
      <c r="I53" s="24"/>
      <c r="J53" s="24"/>
    </row>
    <row r="54" spans="2:10" ht="12.75" customHeight="1" x14ac:dyDescent="0.2">
      <c r="B54" s="24"/>
      <c r="C54" s="24"/>
      <c r="D54" s="24"/>
      <c r="E54" s="24"/>
      <c r="F54" s="24"/>
      <c r="G54" s="24"/>
      <c r="H54" s="24"/>
      <c r="I54" s="24"/>
      <c r="J54" s="24"/>
    </row>
    <row r="55" spans="2:10" ht="12.75" customHeight="1" x14ac:dyDescent="0.2">
      <c r="B55" s="24"/>
      <c r="C55" s="24"/>
      <c r="D55" s="24"/>
      <c r="E55" s="24"/>
      <c r="F55" s="24"/>
      <c r="G55" s="24"/>
      <c r="H55" s="24"/>
      <c r="I55" s="24"/>
      <c r="J55" s="24"/>
    </row>
    <row r="56" spans="2:10" ht="12.75" customHeight="1" x14ac:dyDescent="0.2">
      <c r="B56" s="24"/>
      <c r="C56" s="24"/>
      <c r="D56" s="24"/>
      <c r="E56" s="24"/>
      <c r="F56" s="24"/>
      <c r="G56" s="24"/>
      <c r="H56" s="24"/>
      <c r="I56" s="24"/>
      <c r="J56" s="24"/>
    </row>
    <row r="57" spans="2:10" ht="12.75" customHeight="1" x14ac:dyDescent="0.2">
      <c r="B57" s="24"/>
      <c r="C57" s="24"/>
      <c r="D57" s="24"/>
      <c r="E57" s="24"/>
      <c r="F57" s="24"/>
      <c r="G57" s="24"/>
      <c r="H57" s="24"/>
      <c r="I57" s="24"/>
      <c r="J57" s="24"/>
    </row>
    <row r="58" spans="2:10" ht="12.75" customHeight="1" x14ac:dyDescent="0.2">
      <c r="B58" s="24"/>
      <c r="C58" s="24"/>
      <c r="D58" s="24"/>
      <c r="E58" s="24"/>
      <c r="F58" s="24"/>
      <c r="G58" s="24"/>
      <c r="H58" s="24"/>
      <c r="I58" s="24"/>
      <c r="J58" s="24"/>
    </row>
    <row r="59" spans="2:10" ht="12.75" customHeight="1" x14ac:dyDescent="0.2">
      <c r="B59" s="24"/>
      <c r="C59" s="24"/>
      <c r="D59" s="24"/>
      <c r="E59" s="24"/>
      <c r="F59" s="24"/>
      <c r="G59" s="24"/>
      <c r="H59" s="24"/>
      <c r="I59" s="24"/>
      <c r="J59" s="24"/>
    </row>
    <row r="60" spans="2:10" ht="12.75" customHeight="1" x14ac:dyDescent="0.2">
      <c r="B60" s="24"/>
      <c r="C60" s="24"/>
      <c r="D60" s="24"/>
      <c r="E60" s="24"/>
      <c r="F60" s="24"/>
      <c r="G60" s="24"/>
      <c r="H60" s="24"/>
      <c r="I60" s="24"/>
      <c r="J60" s="24"/>
    </row>
    <row r="61" spans="2:10" ht="12.75" customHeight="1" x14ac:dyDescent="0.2">
      <c r="B61" s="24"/>
      <c r="C61" s="24"/>
      <c r="D61" s="24"/>
      <c r="E61" s="24"/>
      <c r="F61" s="24"/>
      <c r="G61" s="24"/>
      <c r="H61" s="24"/>
      <c r="I61" s="24"/>
      <c r="J61" s="24"/>
    </row>
    <row r="62" spans="2:10" ht="12.75" customHeight="1" x14ac:dyDescent="0.2">
      <c r="B62" s="24"/>
      <c r="C62" s="24"/>
      <c r="D62" s="24"/>
      <c r="E62" s="24"/>
      <c r="F62" s="24"/>
      <c r="G62" s="24"/>
      <c r="H62" s="24"/>
      <c r="I62" s="24"/>
      <c r="J62" s="24"/>
    </row>
    <row r="63" spans="2:10" ht="12.75" customHeight="1" x14ac:dyDescent="0.2">
      <c r="B63" s="24"/>
      <c r="C63" s="24"/>
      <c r="D63" s="24"/>
      <c r="E63" s="24"/>
      <c r="F63" s="24"/>
      <c r="G63" s="24"/>
      <c r="H63" s="24"/>
      <c r="I63" s="24"/>
      <c r="J63" s="24"/>
    </row>
    <row r="64" spans="2:10" ht="12.75" customHeight="1" x14ac:dyDescent="0.2">
      <c r="B64" s="24"/>
      <c r="C64" s="24"/>
      <c r="D64" s="24"/>
      <c r="E64" s="24"/>
      <c r="F64" s="24"/>
      <c r="G64" s="24"/>
      <c r="H64" s="24"/>
      <c r="I64" s="24"/>
      <c r="J64" s="24"/>
    </row>
    <row r="65" spans="2:10" ht="12.75" customHeight="1" x14ac:dyDescent="0.2">
      <c r="B65" s="24"/>
      <c r="C65" s="24"/>
      <c r="D65" s="24"/>
      <c r="E65" s="24"/>
      <c r="F65" s="24"/>
      <c r="G65" s="24"/>
      <c r="H65" s="24"/>
      <c r="I65" s="24"/>
      <c r="J65" s="24"/>
    </row>
    <row r="66" spans="2:10" ht="12.75" customHeight="1" x14ac:dyDescent="0.2">
      <c r="B66" s="24"/>
      <c r="C66" s="24"/>
      <c r="D66" s="24"/>
      <c r="E66" s="24"/>
      <c r="F66" s="24"/>
      <c r="G66" s="24"/>
      <c r="H66" s="24"/>
      <c r="I66" s="24"/>
      <c r="J66" s="24"/>
    </row>
  </sheetData>
  <mergeCells count="42">
    <mergeCell ref="C32:F32"/>
    <mergeCell ref="G32:I32"/>
    <mergeCell ref="C10:E11"/>
    <mergeCell ref="C12:E12"/>
    <mergeCell ref="C13:E13"/>
    <mergeCell ref="G13:I13"/>
    <mergeCell ref="G10:I11"/>
    <mergeCell ref="G12:I12"/>
    <mergeCell ref="C15:C16"/>
    <mergeCell ref="F15:F16"/>
    <mergeCell ref="G15:G16"/>
    <mergeCell ref="C14:I14"/>
    <mergeCell ref="C29:F29"/>
    <mergeCell ref="C30:F30"/>
    <mergeCell ref="C31:F31"/>
    <mergeCell ref="C28:H28"/>
    <mergeCell ref="H2:I2"/>
    <mergeCell ref="C6:E6"/>
    <mergeCell ref="C7:E7"/>
    <mergeCell ref="C8:E8"/>
    <mergeCell ref="C9:E9"/>
    <mergeCell ref="G3:I3"/>
    <mergeCell ref="G4:I4"/>
    <mergeCell ref="C5:I5"/>
    <mergeCell ref="G6:I6"/>
    <mergeCell ref="G7:I7"/>
    <mergeCell ref="G8:I8"/>
    <mergeCell ref="D26:E26"/>
    <mergeCell ref="D27:E27"/>
    <mergeCell ref="G30:I31"/>
    <mergeCell ref="H29:I29"/>
    <mergeCell ref="G9:I9"/>
    <mergeCell ref="D21:E21"/>
    <mergeCell ref="D22:E22"/>
    <mergeCell ref="D23:E23"/>
    <mergeCell ref="D24:E24"/>
    <mergeCell ref="D25:E25"/>
    <mergeCell ref="D15:E16"/>
    <mergeCell ref="D17:E17"/>
    <mergeCell ref="D18:E18"/>
    <mergeCell ref="D19:E19"/>
    <mergeCell ref="D20:E20"/>
  </mergeCells>
  <phoneticPr fontId="5" type="noConversion"/>
  <dataValidations count="1">
    <dataValidation type="list" allowBlank="1" showInputMessage="1" showErrorMessage="1" sqref="M3">
      <formula1>#REF!</formula1>
    </dataValidation>
  </dataValidations>
  <printOptions horizontalCentered="1"/>
  <pageMargins left="0.23622047244094499" right="0.23622047244094499" top="0.25" bottom="0.74803149606299202" header="0.31496062992126" footer="0.31496062992126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H14" sqref="H14"/>
    </sheetView>
  </sheetViews>
  <sheetFormatPr defaultColWidth="8.85546875" defaultRowHeight="12.75" x14ac:dyDescent="0.2"/>
  <sheetData/>
  <phoneticPr fontId="5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5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Export factura</vt:lpstr>
      <vt:lpstr>.</vt:lpstr>
      <vt:lpstr>..</vt:lpstr>
      <vt:lpstr>'Export factura'!Print_Area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</dc:creator>
  <cp:lastModifiedBy>Ivona Rosu</cp:lastModifiedBy>
  <cp:lastPrinted>2020-03-19T20:33:49Z</cp:lastPrinted>
  <dcterms:created xsi:type="dcterms:W3CDTF">2013-09-04T12:02:22Z</dcterms:created>
  <dcterms:modified xsi:type="dcterms:W3CDTF">2021-09-06T09:33:15Z</dcterms:modified>
</cp:coreProperties>
</file>